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2" windowHeight="5640" tabRatio="782" activeTab="0"/>
  </bookViews>
  <sheets>
    <sheet name="poradie" sheetId="1" r:id="rId1"/>
    <sheet name="tabuľky" sheetId="2" r:id="rId2"/>
  </sheets>
  <definedNames/>
  <calcPr fullCalcOnLoad="1"/>
</workbook>
</file>

<file path=xl/comments2.xml><?xml version="1.0" encoding="utf-8"?>
<comments xmlns="http://schemas.openxmlformats.org/spreadsheetml/2006/main">
  <authors>
    <author>Botka</author>
  </authors>
  <commentList>
    <comment ref="W1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30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32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34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36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40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10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14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16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20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22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V28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  <comment ref="G42" authorId="0">
      <text>
        <r>
          <rPr>
            <b/>
            <sz val="8"/>
            <rFont val="Tahoma"/>
            <family val="0"/>
          </rPr>
          <t>Botka: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<sst xmlns="http://schemas.openxmlformats.org/spreadsheetml/2006/main" count="122" uniqueCount="73">
  <si>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</si>
  <si>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</si>
  <si>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</si>
  <si>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</si>
  <si>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</si>
  <si>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</si>
  <si>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</si>
  <si>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</si>
  <si>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</si>
  <si>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</si>
  <si>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</si>
  <si>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</si>
  <si>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</si>
  <si>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</si>
  <si>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</si>
  <si>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poradie</t>
  </si>
  <si>
    <t>body</t>
  </si>
  <si>
    <t>číslo zápasu</t>
  </si>
  <si>
    <t>Celkovéporadie</t>
  </si>
  <si>
    <t>body spolu</t>
  </si>
  <si>
    <t>Karsay Oliver</t>
  </si>
  <si>
    <t>Kuruc Michal</t>
  </si>
  <si>
    <t>Karsay Richard</t>
  </si>
  <si>
    <t>Blanár Tomáš</t>
  </si>
  <si>
    <t>Federič Michal</t>
  </si>
  <si>
    <t>Kočí Dárius</t>
  </si>
  <si>
    <t>w</t>
  </si>
  <si>
    <t>Szabová Petra</t>
  </si>
  <si>
    <t>Klimentová Lucia</t>
  </si>
  <si>
    <t>Benková Lenka</t>
  </si>
  <si>
    <t>Celkové poradie</t>
  </si>
  <si>
    <t>BK ZŠ Bernoláková Šurany</t>
  </si>
  <si>
    <t>BK ZŠ SNP Šurany</t>
  </si>
  <si>
    <t>Číslo reg.</t>
  </si>
  <si>
    <t>Body</t>
  </si>
  <si>
    <t>Mladšie dorastenky</t>
  </si>
  <si>
    <t>Mladší dorastenci</t>
  </si>
  <si>
    <t>Kategoria  GP B U17 Majstrovstvá Šurian 18.5.2006</t>
  </si>
  <si>
    <t>veková kategória:</t>
  </si>
  <si>
    <t>organizátor:</t>
  </si>
  <si>
    <t>typ turnaja:</t>
  </si>
  <si>
    <t>dátum:</t>
  </si>
  <si>
    <t>dvojhra muži</t>
  </si>
  <si>
    <t>priezvisko</t>
  </si>
  <si>
    <t>meno</t>
  </si>
  <si>
    <t>reg.číslo</t>
  </si>
  <si>
    <t>oddiel</t>
  </si>
  <si>
    <t>dvojhra ženy</t>
  </si>
  <si>
    <t>BK Šurany</t>
  </si>
  <si>
    <t>B</t>
  </si>
  <si>
    <t xml:space="preserve">GP B U17  Majstrovstvá Šurian 2006 </t>
  </si>
  <si>
    <t>U17</t>
  </si>
  <si>
    <t>Blanár</t>
  </si>
  <si>
    <t>Tomáš</t>
  </si>
  <si>
    <t>ZŠ Bern. Šurany</t>
  </si>
  <si>
    <t>Karsay</t>
  </si>
  <si>
    <t>Oliver</t>
  </si>
  <si>
    <t>Kočí</t>
  </si>
  <si>
    <t>Dárius</t>
  </si>
  <si>
    <t>Richard</t>
  </si>
  <si>
    <t>Federič</t>
  </si>
  <si>
    <t>Michal</t>
  </si>
  <si>
    <t>Kuruc</t>
  </si>
  <si>
    <t>Szabová</t>
  </si>
  <si>
    <t>Petra</t>
  </si>
  <si>
    <t>ZŠ SNP Šurany</t>
  </si>
  <si>
    <t>Benková</t>
  </si>
  <si>
    <t>Lenka</t>
  </si>
  <si>
    <t>Klimentová</t>
  </si>
  <si>
    <t>Lucia</t>
  </si>
  <si>
    <t>Hráčka Klimentová štartovala bez platnej registrácie, preto bola vyčiarknutá</t>
  </si>
  <si>
    <t>z výsledkovej listiny.</t>
  </si>
  <si>
    <t>Hráčka Klimentová štartovala bez platnej registrácie, preto bola vyčiarknutá z výsledkovej listiny.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</si>
</sst>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d/m/yyyy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1"/>
      <name val="Arial"/>
      <family val="0"/>
    </font>
    <font>
      <strike/>
      <sz val="11"/>
      <name val="Arial"/>
      <family val="0"/>
    </font>
    <font>
      <b/>
      <strike/>
      <sz val="10"/>
      <name val="Arial"/>
      <family val="0"/>
    </font>
    <font>
      <b/>
      <strike/>
      <sz val="8"/>
      <name val="Arial"/>
      <family val="0"/>
    </font>
    <font>
      <strike/>
      <sz val="10"/>
      <name val="Arial"/>
      <family val="0"/>
    </font>
    <font>
      <b/>
      <strike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5" xfId="0" applyFont="1" applyBorder="1" applyAlignment="1">
      <alignment wrapText="1"/>
    </xf>
    <xf numFmtId="0" fontId="7" fillId="2" borderId="8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7" xfId="0" applyFont="1" applyFill="1" applyBorder="1" applyAlignment="1">
      <alignment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8" xfId="0" applyFont="1" applyFill="1" applyBorder="1" applyAlignment="1">
      <alignment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>
      <alignment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>
      <alignment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7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2" borderId="1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1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2" fillId="2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7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33</xdr:row>
      <xdr:rowOff>161925</xdr:rowOff>
    </xdr:from>
    <xdr:to>
      <xdr:col>13</xdr:col>
      <xdr:colOff>238125</xdr:colOff>
      <xdr:row>43</xdr:row>
      <xdr:rowOff>95250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857875"/>
          <a:ext cx="1400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6" sqref="G6"/>
    </sheetView>
  </sheetViews>
  <sheetFormatPr defaultColWidth="9.140625" defaultRowHeight="12.75"/>
  <cols>
    <col min="1" max="1" width="7.7109375" style="135" customWidth="1"/>
    <col min="2" max="2" width="17.57421875" style="0" customWidth="1"/>
    <col min="3" max="3" width="10.28125" style="0" customWidth="1"/>
    <col min="4" max="4" width="9.140625" style="138" customWidth="1"/>
    <col min="5" max="5" width="17.57421875" style="0" customWidth="1"/>
    <col min="6" max="6" width="9.140625" style="135" customWidth="1"/>
    <col min="7" max="7" width="2.7109375" style="0" customWidth="1"/>
  </cols>
  <sheetData>
    <row r="1" spans="1:7" ht="21">
      <c r="A1" s="152" t="s">
        <v>50</v>
      </c>
      <c r="B1" s="152"/>
      <c r="C1" s="152"/>
      <c r="D1" s="152"/>
      <c r="E1" s="152"/>
      <c r="F1" s="152"/>
      <c r="G1" s="152"/>
    </row>
    <row r="2" spans="2:3" ht="12.75" customHeight="1">
      <c r="B2" s="136"/>
      <c r="C2" s="137"/>
    </row>
    <row r="3" spans="1:9" s="142" customFormat="1" ht="13.5" customHeight="1">
      <c r="A3" s="153" t="s">
        <v>38</v>
      </c>
      <c r="B3" s="153"/>
      <c r="C3" s="140" t="s">
        <v>51</v>
      </c>
      <c r="D3" s="141"/>
      <c r="E3" s="142" t="s">
        <v>39</v>
      </c>
      <c r="F3" s="154" t="s">
        <v>48</v>
      </c>
      <c r="G3" s="154"/>
      <c r="H3" s="154"/>
      <c r="I3" s="154"/>
    </row>
    <row r="4" spans="1:9" s="142" customFormat="1" ht="13.5" customHeight="1">
      <c r="A4" s="153" t="s">
        <v>40</v>
      </c>
      <c r="B4" s="153"/>
      <c r="C4" s="140" t="s">
        <v>49</v>
      </c>
      <c r="D4" s="141"/>
      <c r="E4" s="142" t="s">
        <v>41</v>
      </c>
      <c r="F4" s="155">
        <v>38855</v>
      </c>
      <c r="G4" s="155"/>
      <c r="H4" s="155"/>
      <c r="I4" s="155"/>
    </row>
    <row r="5" ht="6.75" customHeight="1">
      <c r="G5" s="135"/>
    </row>
    <row r="6" spans="1:9" s="142" customFormat="1" ht="13.5">
      <c r="A6" s="143"/>
      <c r="B6" s="144" t="s">
        <v>42</v>
      </c>
      <c r="C6" s="144"/>
      <c r="D6" s="145"/>
      <c r="F6" s="143"/>
      <c r="G6" s="143"/>
      <c r="H6" s="146"/>
      <c r="I6" s="146"/>
    </row>
    <row r="7" spans="1:6" s="142" customFormat="1" ht="7.5" customHeight="1">
      <c r="A7" s="143"/>
      <c r="D7" s="141"/>
      <c r="F7" s="143"/>
    </row>
    <row r="8" spans="1:5" s="141" customFormat="1" ht="13.5">
      <c r="A8" s="141" t="s">
        <v>15</v>
      </c>
      <c r="B8" s="139" t="s">
        <v>43</v>
      </c>
      <c r="C8" s="139" t="s">
        <v>44</v>
      </c>
      <c r="D8" s="139" t="s">
        <v>45</v>
      </c>
      <c r="E8" s="139" t="s">
        <v>46</v>
      </c>
    </row>
    <row r="9" spans="1:6" s="142" customFormat="1" ht="7.5" customHeight="1">
      <c r="A9" s="143"/>
      <c r="D9" s="141"/>
      <c r="F9" s="143"/>
    </row>
    <row r="10" spans="1:9" s="142" customFormat="1" ht="12.75" customHeight="1">
      <c r="A10" s="143">
        <v>1</v>
      </c>
      <c r="B10" s="142" t="s">
        <v>52</v>
      </c>
      <c r="C10" s="142" t="s">
        <v>53</v>
      </c>
      <c r="D10" s="141">
        <v>2052</v>
      </c>
      <c r="E10" s="142" t="s">
        <v>54</v>
      </c>
      <c r="F10" s="143"/>
      <c r="H10" s="143"/>
      <c r="I10" s="143"/>
    </row>
    <row r="11" spans="1:9" s="142" customFormat="1" ht="12.75" customHeight="1">
      <c r="A11" s="143">
        <v>2</v>
      </c>
      <c r="B11" s="142" t="s">
        <v>55</v>
      </c>
      <c r="C11" s="142" t="s">
        <v>56</v>
      </c>
      <c r="D11" s="141">
        <v>1968</v>
      </c>
      <c r="E11" s="142" t="s">
        <v>54</v>
      </c>
      <c r="F11" s="143"/>
      <c r="H11" s="143"/>
      <c r="I11" s="143"/>
    </row>
    <row r="12" spans="1:9" s="142" customFormat="1" ht="12.75" customHeight="1">
      <c r="A12" s="143">
        <v>3</v>
      </c>
      <c r="B12" s="142" t="s">
        <v>57</v>
      </c>
      <c r="C12" s="142" t="s">
        <v>58</v>
      </c>
      <c r="D12" s="141">
        <v>2278</v>
      </c>
      <c r="E12" s="142" t="s">
        <v>54</v>
      </c>
      <c r="F12" s="143"/>
      <c r="H12" s="143"/>
      <c r="I12" s="143"/>
    </row>
    <row r="13" spans="1:9" s="142" customFormat="1" ht="12.75" customHeight="1">
      <c r="A13" s="143">
        <v>4</v>
      </c>
      <c r="B13" s="142" t="s">
        <v>55</v>
      </c>
      <c r="C13" s="142" t="s">
        <v>59</v>
      </c>
      <c r="D13" s="141">
        <v>1817</v>
      </c>
      <c r="E13" s="142" t="s">
        <v>54</v>
      </c>
      <c r="F13" s="143"/>
      <c r="H13" s="143"/>
      <c r="I13" s="143"/>
    </row>
    <row r="14" spans="1:9" s="142" customFormat="1" ht="12.75" customHeight="1">
      <c r="A14" s="143">
        <v>5</v>
      </c>
      <c r="B14" s="142" t="s">
        <v>60</v>
      </c>
      <c r="C14" s="142" t="s">
        <v>61</v>
      </c>
      <c r="D14" s="141">
        <v>2109</v>
      </c>
      <c r="E14" s="142" t="s">
        <v>54</v>
      </c>
      <c r="F14" s="143"/>
      <c r="H14" s="143"/>
      <c r="I14" s="143"/>
    </row>
    <row r="15" spans="1:9" s="142" customFormat="1" ht="12.75" customHeight="1">
      <c r="A15" s="143">
        <v>6</v>
      </c>
      <c r="B15" s="142" t="s">
        <v>62</v>
      </c>
      <c r="C15" s="142" t="s">
        <v>61</v>
      </c>
      <c r="D15" s="141">
        <v>2207</v>
      </c>
      <c r="E15" s="142" t="s">
        <v>54</v>
      </c>
      <c r="F15" s="143"/>
      <c r="H15" s="143"/>
      <c r="I15" s="143"/>
    </row>
    <row r="16" spans="1:9" s="142" customFormat="1" ht="12.75" customHeight="1">
      <c r="A16" s="143"/>
      <c r="B16" s="147"/>
      <c r="C16" s="147"/>
      <c r="D16" s="141"/>
      <c r="F16" s="143"/>
      <c r="H16" s="143"/>
      <c r="I16" s="143"/>
    </row>
    <row r="17" spans="1:9" s="142" customFormat="1" ht="12.75" customHeight="1">
      <c r="A17" s="143"/>
      <c r="B17" s="148" t="s">
        <v>47</v>
      </c>
      <c r="C17" s="144"/>
      <c r="D17" s="145"/>
      <c r="F17" s="143"/>
      <c r="H17" s="146"/>
      <c r="I17" s="146"/>
    </row>
    <row r="18" spans="1:9" s="142" customFormat="1" ht="12.75" customHeight="1">
      <c r="A18" s="143"/>
      <c r="D18" s="141"/>
      <c r="F18" s="143"/>
      <c r="H18" s="141"/>
      <c r="I18" s="141"/>
    </row>
    <row r="19" spans="1:9" s="142" customFormat="1" ht="12.75" customHeight="1">
      <c r="A19" s="143">
        <v>1</v>
      </c>
      <c r="B19" s="142" t="s">
        <v>63</v>
      </c>
      <c r="C19" s="142" t="s">
        <v>64</v>
      </c>
      <c r="D19" s="141">
        <v>1996</v>
      </c>
      <c r="E19" s="142" t="s">
        <v>65</v>
      </c>
      <c r="F19" s="143"/>
      <c r="H19" s="143"/>
      <c r="I19" s="143"/>
    </row>
    <row r="20" spans="1:9" s="142" customFormat="1" ht="12.75" customHeight="1">
      <c r="A20" s="143">
        <v>2</v>
      </c>
      <c r="B20" s="142" t="s">
        <v>66</v>
      </c>
      <c r="C20" s="142" t="s">
        <v>67</v>
      </c>
      <c r="D20" s="141">
        <v>1993</v>
      </c>
      <c r="E20" s="142" t="s">
        <v>65</v>
      </c>
      <c r="F20" s="143"/>
      <c r="H20" s="143"/>
      <c r="I20" s="143"/>
    </row>
    <row r="21" spans="1:9" s="181" customFormat="1" ht="12.75" customHeight="1">
      <c r="A21" s="180">
        <v>3</v>
      </c>
      <c r="B21" s="181" t="s">
        <v>68</v>
      </c>
      <c r="C21" s="181" t="s">
        <v>69</v>
      </c>
      <c r="D21" s="182">
        <v>2208</v>
      </c>
      <c r="E21" s="181" t="s">
        <v>54</v>
      </c>
      <c r="F21" s="180"/>
      <c r="H21" s="180"/>
      <c r="I21" s="180"/>
    </row>
    <row r="22" spans="1:9" s="142" customFormat="1" ht="12.75" customHeight="1">
      <c r="A22" s="143"/>
      <c r="B22" s="147"/>
      <c r="C22" s="147"/>
      <c r="D22" s="141"/>
      <c r="F22" s="143"/>
      <c r="H22" s="143"/>
      <c r="I22" s="143"/>
    </row>
    <row r="23" spans="1:9" s="142" customFormat="1" ht="12.75" customHeight="1">
      <c r="A23" s="143"/>
      <c r="B23" s="183" t="s">
        <v>70</v>
      </c>
      <c r="C23" s="184"/>
      <c r="D23" s="184"/>
      <c r="E23" s="184"/>
      <c r="F23" s="184"/>
      <c r="H23" s="143"/>
      <c r="I23" s="143"/>
    </row>
    <row r="24" spans="1:9" s="142" customFormat="1" ht="12.75" customHeight="1">
      <c r="A24" s="143"/>
      <c r="B24" s="185" t="s">
        <v>71</v>
      </c>
      <c r="C24" s="147"/>
      <c r="D24" s="141"/>
      <c r="F24" s="143"/>
      <c r="H24" s="143"/>
      <c r="I24" s="143"/>
    </row>
    <row r="25" spans="1:9" s="142" customFormat="1" ht="12.75" customHeight="1">
      <c r="A25" s="143"/>
      <c r="B25" s="147"/>
      <c r="C25" s="147"/>
      <c r="D25" s="141"/>
      <c r="F25" s="143"/>
      <c r="H25" s="143"/>
      <c r="I25" s="143"/>
    </row>
    <row r="26" spans="1:9" s="142" customFormat="1" ht="12.75" customHeight="1">
      <c r="A26" s="143"/>
      <c r="B26" s="147"/>
      <c r="C26" s="147"/>
      <c r="D26" s="141"/>
      <c r="F26" s="143"/>
      <c r="H26" s="143"/>
      <c r="I26" s="143"/>
    </row>
    <row r="27" spans="1:9" s="142" customFormat="1" ht="12.75" customHeight="1">
      <c r="A27" s="143"/>
      <c r="B27" s="147"/>
      <c r="C27" s="147"/>
      <c r="D27" s="141"/>
      <c r="F27" s="143"/>
      <c r="H27" s="143"/>
      <c r="I27" s="143"/>
    </row>
    <row r="28" spans="1:9" s="142" customFormat="1" ht="12.75" customHeight="1">
      <c r="A28" s="143"/>
      <c r="B28" s="147"/>
      <c r="C28" s="147"/>
      <c r="D28" s="141"/>
      <c r="F28" s="143"/>
      <c r="H28" s="143"/>
      <c r="I28" s="143"/>
    </row>
    <row r="29" spans="1:9" s="142" customFormat="1" ht="12.75" customHeight="1">
      <c r="A29" s="143"/>
      <c r="B29" s="147"/>
      <c r="C29" s="147"/>
      <c r="D29" s="141"/>
      <c r="F29" s="143"/>
      <c r="H29" s="143"/>
      <c r="I29" s="143"/>
    </row>
    <row r="30" spans="1:9" s="142" customFormat="1" ht="12.75" customHeight="1">
      <c r="A30" s="143"/>
      <c r="B30" s="147"/>
      <c r="C30" s="147"/>
      <c r="D30" s="141"/>
      <c r="F30" s="143"/>
      <c r="H30" s="143"/>
      <c r="I30" s="143"/>
    </row>
    <row r="31" spans="1:9" s="142" customFormat="1" ht="12.75" customHeight="1">
      <c r="A31" s="143"/>
      <c r="B31" s="147"/>
      <c r="C31" s="147"/>
      <c r="D31" s="141"/>
      <c r="F31" s="143"/>
      <c r="H31" s="143"/>
      <c r="I31" s="143"/>
    </row>
    <row r="32" spans="1:9" s="142" customFormat="1" ht="12.75" customHeight="1">
      <c r="A32" s="143"/>
      <c r="B32" s="147"/>
      <c r="C32" s="147"/>
      <c r="D32" s="141"/>
      <c r="F32" s="143"/>
      <c r="H32" s="143"/>
      <c r="I32" s="143"/>
    </row>
    <row r="33" spans="1:9" s="142" customFormat="1" ht="12.75" customHeight="1">
      <c r="A33" s="143"/>
      <c r="B33" s="147"/>
      <c r="C33" s="147"/>
      <c r="D33" s="141"/>
      <c r="F33" s="143"/>
      <c r="H33" s="143"/>
      <c r="I33" s="143"/>
    </row>
    <row r="34" spans="1:9" s="142" customFormat="1" ht="12.75" customHeight="1">
      <c r="A34" s="143"/>
      <c r="B34" s="147"/>
      <c r="C34" s="147"/>
      <c r="D34" s="141"/>
      <c r="F34" s="143"/>
      <c r="H34" s="143"/>
      <c r="I34" s="143"/>
    </row>
    <row r="35" spans="1:6" s="142" customFormat="1" ht="12.75" customHeight="1">
      <c r="A35" s="143"/>
      <c r="B35" s="147"/>
      <c r="C35" s="147"/>
      <c r="D35" s="141"/>
      <c r="F35" s="14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6">
    <mergeCell ref="B23:F23"/>
    <mergeCell ref="A1:G1"/>
    <mergeCell ref="A3:B3"/>
    <mergeCell ref="F3:I3"/>
    <mergeCell ref="A4:B4"/>
    <mergeCell ref="F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zoomScale="115" zoomScaleNormal="115" workbookViewId="0" topLeftCell="A1">
      <selection activeCell="J2" sqref="J2"/>
    </sheetView>
  </sheetViews>
  <sheetFormatPr defaultColWidth="9.140625" defaultRowHeight="12.75"/>
  <cols>
    <col min="1" max="1" width="1.57421875" style="0" customWidth="1"/>
    <col min="2" max="2" width="4.57421875" style="0" customWidth="1"/>
    <col min="3" max="3" width="14.28125" style="0" customWidth="1"/>
    <col min="4" max="6" width="4.28125" style="0" customWidth="1"/>
    <col min="7" max="7" width="4.140625" style="0" customWidth="1"/>
    <col min="8" max="8" width="4.421875" style="0" customWidth="1"/>
    <col min="9" max="9" width="6.57421875" style="0" customWidth="1"/>
    <col min="10" max="10" width="3.00390625" style="0" customWidth="1"/>
    <col min="11" max="11" width="4.57421875" style="0" customWidth="1"/>
    <col min="12" max="12" width="14.28125" style="0" customWidth="1"/>
    <col min="13" max="15" width="4.28125" style="0" customWidth="1"/>
    <col min="16" max="16" width="4.140625" style="0" customWidth="1"/>
    <col min="17" max="17" width="1.28515625" style="0" customWidth="1"/>
    <col min="18" max="18" width="7.28125" style="0" customWidth="1"/>
    <col min="19" max="19" width="4.57421875" style="0" customWidth="1"/>
    <col min="20" max="20" width="14.28125" style="0" customWidth="1"/>
    <col min="21" max="21" width="4.28125" style="0" customWidth="1"/>
    <col min="22" max="22" width="4.140625" style="0" customWidth="1"/>
  </cols>
  <sheetData>
    <row r="1" spans="6:23" ht="15">
      <c r="F1" s="156" t="s">
        <v>37</v>
      </c>
      <c r="G1" s="157"/>
      <c r="H1" s="157"/>
      <c r="I1" s="157"/>
      <c r="J1" s="157"/>
      <c r="K1" s="157"/>
      <c r="L1" s="157"/>
      <c r="M1" s="157"/>
      <c r="N1" s="157"/>
      <c r="O1" s="157"/>
      <c r="P1" s="11"/>
      <c r="W1" s="7"/>
    </row>
    <row r="2" spans="6:23" ht="15">
      <c r="F2" s="36"/>
      <c r="G2" s="11"/>
      <c r="H2" s="11"/>
      <c r="I2" s="11"/>
      <c r="J2" s="11"/>
      <c r="K2" s="11"/>
      <c r="L2" s="11"/>
      <c r="M2" s="11"/>
      <c r="N2" s="11"/>
      <c r="O2" s="11"/>
      <c r="P2" s="11"/>
      <c r="W2" s="7"/>
    </row>
    <row r="3" spans="3:23" ht="12.75">
      <c r="C3" s="173" t="s">
        <v>36</v>
      </c>
      <c r="D3" s="173"/>
      <c r="E3" s="173"/>
      <c r="F3" s="173"/>
      <c r="G3" s="11"/>
      <c r="H3" s="173"/>
      <c r="I3" s="173"/>
      <c r="J3" s="173"/>
      <c r="K3" s="173"/>
      <c r="L3" s="11"/>
      <c r="M3" s="11"/>
      <c r="N3" s="11"/>
      <c r="O3" s="11"/>
      <c r="P3" s="11"/>
      <c r="W3" s="7"/>
    </row>
    <row r="4" spans="3:20" ht="6" customHeight="1">
      <c r="C4" s="4"/>
      <c r="K4" s="1"/>
      <c r="L4" s="4"/>
      <c r="T4" s="4"/>
    </row>
    <row r="5" spans="2:22" ht="22.5" customHeight="1" thickBot="1">
      <c r="B5" s="24" t="s">
        <v>17</v>
      </c>
      <c r="C5" s="56"/>
      <c r="D5" s="16"/>
      <c r="E5" s="16"/>
      <c r="F5" s="16"/>
      <c r="G5" s="16" t="s">
        <v>16</v>
      </c>
      <c r="H5" s="98" t="s">
        <v>19</v>
      </c>
      <c r="I5" s="98" t="s">
        <v>18</v>
      </c>
      <c r="J5" s="52"/>
      <c r="K5" s="24" t="s">
        <v>17</v>
      </c>
      <c r="L5" s="56"/>
      <c r="M5" s="16"/>
      <c r="N5" s="16"/>
      <c r="O5" s="16"/>
      <c r="P5" s="16" t="s">
        <v>16</v>
      </c>
      <c r="Q5" s="21"/>
      <c r="R5" s="65"/>
      <c r="S5" s="66"/>
      <c r="T5" s="75"/>
      <c r="U5" s="21"/>
      <c r="V5" s="21"/>
    </row>
    <row r="6" spans="2:22" ht="14.25" thickBot="1" thickTop="1">
      <c r="B6" s="158" t="s">
        <v>0</v>
      </c>
      <c r="C6" s="25" t="s">
        <v>21</v>
      </c>
      <c r="D6" s="31">
        <v>15</v>
      </c>
      <c r="E6" s="92">
        <v>11</v>
      </c>
      <c r="F6" s="92">
        <v>16</v>
      </c>
      <c r="G6" s="94">
        <v>0</v>
      </c>
      <c r="H6" s="54">
        <f>G6+G14+G20+P10</f>
        <v>0</v>
      </c>
      <c r="I6" s="71" t="s">
        <v>5</v>
      </c>
      <c r="J6" s="123"/>
      <c r="K6" s="162" t="s">
        <v>8</v>
      </c>
      <c r="L6" s="25" t="str">
        <f>C10</f>
        <v>Federič Michal</v>
      </c>
      <c r="M6" s="88">
        <v>0</v>
      </c>
      <c r="N6" s="31">
        <v>0</v>
      </c>
      <c r="O6" s="119"/>
      <c r="P6" s="10">
        <f>IF(M6=0,0,IF(M6&gt;M7,"1",0))</f>
        <v>0</v>
      </c>
      <c r="Q6" s="2"/>
      <c r="R6" s="46"/>
      <c r="S6" s="170"/>
      <c r="T6" s="47"/>
      <c r="U6" s="48"/>
      <c r="V6" s="7"/>
    </row>
    <row r="7" spans="2:22" ht="13.5" thickBot="1">
      <c r="B7" s="159"/>
      <c r="C7" s="26" t="s">
        <v>22</v>
      </c>
      <c r="D7" s="32">
        <v>11</v>
      </c>
      <c r="E7" s="109">
        <v>15</v>
      </c>
      <c r="F7" s="109">
        <v>17</v>
      </c>
      <c r="G7" s="95">
        <v>1</v>
      </c>
      <c r="H7" s="54">
        <f>G7+G12+G18+P7+P12+P20</f>
        <v>2</v>
      </c>
      <c r="I7" s="70" t="s">
        <v>3</v>
      </c>
      <c r="J7" s="124"/>
      <c r="K7" s="163"/>
      <c r="L7" s="89" t="str">
        <f>C7</f>
        <v>Karsay Richard</v>
      </c>
      <c r="M7" s="90">
        <v>15</v>
      </c>
      <c r="N7" s="91" t="s">
        <v>26</v>
      </c>
      <c r="O7" s="32"/>
      <c r="P7" s="14">
        <f>IF(M7=0,0,IF(M6&gt;M7,"0",1))</f>
        <v>1</v>
      </c>
      <c r="Q7" s="2"/>
      <c r="R7" s="76"/>
      <c r="S7" s="170"/>
      <c r="T7" s="47"/>
      <c r="U7" s="48"/>
      <c r="V7" s="7"/>
    </row>
    <row r="8" spans="2:22" ht="14.25" thickBot="1" thickTop="1">
      <c r="B8" s="160" t="s">
        <v>1</v>
      </c>
      <c r="C8" s="27" t="s">
        <v>20</v>
      </c>
      <c r="D8" s="33">
        <v>6</v>
      </c>
      <c r="E8" s="110">
        <v>15</v>
      </c>
      <c r="F8" s="110">
        <v>9</v>
      </c>
      <c r="G8" s="62">
        <f>IF(D8=0,0,IF(D8&gt;D9,"1",0))</f>
        <v>0</v>
      </c>
      <c r="H8" s="55">
        <f>G8+G13+G16+G21+P14</f>
        <v>4</v>
      </c>
      <c r="I8" s="70" t="s">
        <v>1</v>
      </c>
      <c r="J8" s="81"/>
      <c r="K8" s="164" t="s">
        <v>9</v>
      </c>
      <c r="L8" s="63" t="str">
        <f>C11</f>
        <v>Kočí Dárius</v>
      </c>
      <c r="M8" s="85">
        <v>2</v>
      </c>
      <c r="N8" s="85">
        <v>3</v>
      </c>
      <c r="O8" s="85"/>
      <c r="P8" s="5">
        <f>IF(M8=0,0,IF(M8&gt;M9,"1",0))</f>
        <v>0</v>
      </c>
      <c r="Q8" s="2"/>
      <c r="R8" s="46"/>
      <c r="S8" s="170"/>
      <c r="T8" s="47"/>
      <c r="U8" s="48"/>
      <c r="V8" s="7"/>
    </row>
    <row r="9" spans="2:22" ht="13.5" thickBot="1">
      <c r="B9" s="161"/>
      <c r="C9" s="28" t="s">
        <v>23</v>
      </c>
      <c r="D9" s="34">
        <v>15</v>
      </c>
      <c r="E9" s="111">
        <v>11</v>
      </c>
      <c r="F9" s="111">
        <v>15</v>
      </c>
      <c r="G9" s="17">
        <f>IF(D9=0,0,IF(D8&gt;D9,"0",1))</f>
        <v>1</v>
      </c>
      <c r="H9" s="55">
        <f>G9+G15+P9+P13+P16</f>
        <v>5</v>
      </c>
      <c r="I9" s="70" t="s">
        <v>0</v>
      </c>
      <c r="J9" s="81"/>
      <c r="K9" s="165"/>
      <c r="L9" s="30" t="str">
        <f>C9</f>
        <v>Blanár Tomáš</v>
      </c>
      <c r="M9" s="80">
        <v>15</v>
      </c>
      <c r="N9" s="74">
        <v>15</v>
      </c>
      <c r="O9" s="48"/>
      <c r="P9" s="9">
        <f>IF(M9=0,0,IF(M8&gt;M9,"0",1))</f>
        <v>1</v>
      </c>
      <c r="Q9" s="2"/>
      <c r="R9" s="76"/>
      <c r="S9" s="170"/>
      <c r="T9" s="47"/>
      <c r="U9" s="48"/>
      <c r="V9" s="7"/>
    </row>
    <row r="10" spans="2:22" ht="14.25" thickBot="1" thickTop="1">
      <c r="B10" s="158" t="s">
        <v>2</v>
      </c>
      <c r="C10" s="25" t="s">
        <v>24</v>
      </c>
      <c r="D10" s="31">
        <v>10</v>
      </c>
      <c r="E10" s="112">
        <v>15</v>
      </c>
      <c r="F10" s="112">
        <v>12</v>
      </c>
      <c r="G10" s="96">
        <f>IF(D10=0,0,IF(D10&gt;D11,"1",0))</f>
        <v>0</v>
      </c>
      <c r="H10" s="55">
        <f>G10+G17+P6+P11+P17</f>
        <v>1</v>
      </c>
      <c r="I10" s="70" t="s">
        <v>4</v>
      </c>
      <c r="J10" s="81"/>
      <c r="K10" s="162" t="s">
        <v>10</v>
      </c>
      <c r="L10" s="25" t="str">
        <f>C6</f>
        <v>Kuruc Michal</v>
      </c>
      <c r="M10" s="31">
        <v>8</v>
      </c>
      <c r="N10" s="92">
        <v>14</v>
      </c>
      <c r="O10" s="92"/>
      <c r="P10" s="10">
        <f>IF(M10=0,0,IF(M10&gt;M11,"1",0))</f>
        <v>0</v>
      </c>
      <c r="Q10" s="2"/>
      <c r="R10" s="46"/>
      <c r="S10" s="170"/>
      <c r="T10" s="47"/>
      <c r="U10" s="48"/>
      <c r="V10" s="7"/>
    </row>
    <row r="11" spans="2:22" ht="13.5" customHeight="1" thickBot="1">
      <c r="B11" s="159"/>
      <c r="C11" s="26" t="s">
        <v>25</v>
      </c>
      <c r="D11" s="32">
        <v>15</v>
      </c>
      <c r="E11" s="113">
        <v>4</v>
      </c>
      <c r="F11" s="113">
        <v>15</v>
      </c>
      <c r="G11" s="97">
        <f>IF(D11=0,0,IF(D10&gt;D11,"0",1))</f>
        <v>1</v>
      </c>
      <c r="H11" s="61">
        <f>G11+G19+P8+P15+P18</f>
        <v>3</v>
      </c>
      <c r="I11" s="93" t="s">
        <v>2</v>
      </c>
      <c r="J11" s="82"/>
      <c r="K11" s="163"/>
      <c r="L11" s="89" t="str">
        <f>C10</f>
        <v>Federič Michal</v>
      </c>
      <c r="M11" s="87">
        <v>15</v>
      </c>
      <c r="N11" s="113">
        <v>15</v>
      </c>
      <c r="O11" s="32"/>
      <c r="P11" s="14">
        <f>IF(M11=0,0,IF(M10&gt;M11,"0",1))</f>
        <v>1</v>
      </c>
      <c r="Q11" s="2"/>
      <c r="R11" s="46"/>
      <c r="S11" s="170"/>
      <c r="T11" s="47"/>
      <c r="U11" s="48"/>
      <c r="V11" s="7"/>
    </row>
    <row r="12" spans="2:22" ht="13.5" thickTop="1">
      <c r="B12" s="166" t="s">
        <v>3</v>
      </c>
      <c r="C12" s="72" t="str">
        <f>C7</f>
        <v>Karsay Richard</v>
      </c>
      <c r="D12" s="73">
        <v>14</v>
      </c>
      <c r="E12" s="114">
        <v>14</v>
      </c>
      <c r="F12" s="114"/>
      <c r="G12" s="62">
        <f>IF(D12=0,0,IF(D12&gt;D13,"1",0))</f>
        <v>0</v>
      </c>
      <c r="H12" s="122"/>
      <c r="I12" s="106"/>
      <c r="J12" s="82"/>
      <c r="K12" s="164" t="s">
        <v>11</v>
      </c>
      <c r="L12" s="72" t="str">
        <f>C7</f>
        <v>Karsay Richard</v>
      </c>
      <c r="M12" s="83">
        <v>3</v>
      </c>
      <c r="N12" s="73">
        <v>1</v>
      </c>
      <c r="O12" s="73"/>
      <c r="P12" s="5">
        <f>IF(M12=0,0,IF(M12&gt;M13,"1",0))</f>
        <v>0</v>
      </c>
      <c r="Q12" s="2"/>
      <c r="R12" s="46"/>
      <c r="S12" s="170"/>
      <c r="T12" s="47"/>
      <c r="U12" s="48"/>
      <c r="V12" s="7"/>
    </row>
    <row r="13" spans="2:22" ht="13.5" thickBot="1">
      <c r="B13" s="167"/>
      <c r="C13" s="30" t="str">
        <f>C8</f>
        <v>Karsay Oliver</v>
      </c>
      <c r="D13" s="74">
        <v>17</v>
      </c>
      <c r="E13" s="115">
        <v>17</v>
      </c>
      <c r="F13" s="115"/>
      <c r="G13" s="6">
        <v>1</v>
      </c>
      <c r="H13" s="107"/>
      <c r="I13" s="46"/>
      <c r="J13" s="82"/>
      <c r="K13" s="175"/>
      <c r="L13" s="84" t="str">
        <f>C9</f>
        <v>Blanár Tomáš</v>
      </c>
      <c r="M13" s="86">
        <v>15</v>
      </c>
      <c r="N13" s="120">
        <v>15</v>
      </c>
      <c r="O13" s="120"/>
      <c r="P13" s="9">
        <v>1</v>
      </c>
      <c r="Q13" s="2"/>
      <c r="R13" s="46"/>
      <c r="S13" s="170"/>
      <c r="T13" s="47"/>
      <c r="U13" s="48"/>
      <c r="V13" s="7"/>
    </row>
    <row r="14" spans="2:22" ht="13.5" thickTop="1">
      <c r="B14" s="158" t="s">
        <v>4</v>
      </c>
      <c r="C14" s="25" t="str">
        <f>C6</f>
        <v>Kuruc Michal</v>
      </c>
      <c r="D14" s="31">
        <v>0</v>
      </c>
      <c r="E14" s="92">
        <v>0</v>
      </c>
      <c r="F14" s="92"/>
      <c r="G14" s="10">
        <f>IF(D14=0,0,IF(D14&gt;D15,"1",0))</f>
        <v>0</v>
      </c>
      <c r="H14" s="51"/>
      <c r="I14" s="46"/>
      <c r="J14" s="82"/>
      <c r="K14" s="162" t="s">
        <v>12</v>
      </c>
      <c r="L14" s="25" t="str">
        <f>C8</f>
        <v>Karsay Oliver</v>
      </c>
      <c r="M14" s="92">
        <v>15</v>
      </c>
      <c r="N14" s="92">
        <v>15</v>
      </c>
      <c r="O14" s="92"/>
      <c r="P14" s="10" t="str">
        <f>IF(M14=0,0,IF(M14&gt;M15,"1",0))</f>
        <v>1</v>
      </c>
      <c r="Q14" s="2"/>
      <c r="R14" s="46"/>
      <c r="S14" s="170"/>
      <c r="T14" s="47"/>
      <c r="U14" s="48"/>
      <c r="V14" s="7"/>
    </row>
    <row r="15" spans="2:22" ht="13.5" thickBot="1">
      <c r="B15" s="159"/>
      <c r="C15" s="26" t="str">
        <f>C9</f>
        <v>Blanár Tomáš</v>
      </c>
      <c r="D15" s="32">
        <v>15</v>
      </c>
      <c r="E15" s="116">
        <v>15</v>
      </c>
      <c r="F15" s="116"/>
      <c r="G15" s="105">
        <v>1</v>
      </c>
      <c r="H15" s="46"/>
      <c r="I15" s="46"/>
      <c r="J15" s="82"/>
      <c r="K15" s="163"/>
      <c r="L15" s="89" t="str">
        <f>C11</f>
        <v>Kočí Dárius</v>
      </c>
      <c r="M15" s="32">
        <v>1</v>
      </c>
      <c r="N15" s="113">
        <v>4</v>
      </c>
      <c r="O15" s="32"/>
      <c r="P15" s="14" t="str">
        <f>IF(M15=0,0,IF(M14&gt;M15,"0",1))</f>
        <v>0</v>
      </c>
      <c r="Q15" s="2"/>
      <c r="R15" s="46"/>
      <c r="S15" s="170"/>
      <c r="T15" s="1"/>
      <c r="U15" s="48"/>
      <c r="V15" s="7"/>
    </row>
    <row r="16" spans="2:22" ht="13.5" thickTop="1">
      <c r="B16" s="168" t="s">
        <v>5</v>
      </c>
      <c r="C16" s="29" t="str">
        <f>C8</f>
        <v>Karsay Oliver</v>
      </c>
      <c r="D16" s="35">
        <v>15</v>
      </c>
      <c r="E16" s="117">
        <v>15</v>
      </c>
      <c r="F16" s="117"/>
      <c r="G16" s="8" t="str">
        <f>IF(D16=0,0,IF(D16&gt;D17,"1",0))</f>
        <v>1</v>
      </c>
      <c r="H16" s="46"/>
      <c r="I16" s="46"/>
      <c r="J16" s="82"/>
      <c r="K16" s="164" t="s">
        <v>13</v>
      </c>
      <c r="L16" s="103" t="str">
        <f>C9</f>
        <v>Blanár Tomáš</v>
      </c>
      <c r="M16" s="104">
        <v>15</v>
      </c>
      <c r="N16" s="121">
        <v>15</v>
      </c>
      <c r="O16" s="121"/>
      <c r="P16" s="5" t="str">
        <f>IF(M16=0,0,IF(M16&gt;M17,"1",0))</f>
        <v>1</v>
      </c>
      <c r="Q16" s="2"/>
      <c r="R16" s="46"/>
      <c r="S16" s="170"/>
      <c r="T16" s="47"/>
      <c r="U16" s="48"/>
      <c r="V16" s="7"/>
    </row>
    <row r="17" spans="2:22" ht="13.5" thickBot="1">
      <c r="B17" s="161"/>
      <c r="C17" s="28" t="str">
        <f>C10</f>
        <v>Federič Michal</v>
      </c>
      <c r="D17" s="34">
        <v>7</v>
      </c>
      <c r="E17" s="111">
        <v>0</v>
      </c>
      <c r="F17" s="111"/>
      <c r="G17" s="6" t="str">
        <f>IF(D17=0,0,IF(D16&gt;D17,"0",1))</f>
        <v>0</v>
      </c>
      <c r="H17" s="46"/>
      <c r="I17" s="46"/>
      <c r="J17" s="82"/>
      <c r="K17" s="175"/>
      <c r="L17" s="84" t="str">
        <f>C10</f>
        <v>Federič Michal</v>
      </c>
      <c r="M17" s="86">
        <v>11</v>
      </c>
      <c r="N17" s="120">
        <v>2</v>
      </c>
      <c r="O17" s="120"/>
      <c r="P17" s="9" t="str">
        <f>IF(M17=0,0,IF(M16&gt;M17,"0",1))</f>
        <v>0</v>
      </c>
      <c r="Q17" s="2"/>
      <c r="R17" s="46"/>
      <c r="S17" s="170"/>
      <c r="T17" s="47"/>
      <c r="U17" s="48"/>
      <c r="V17" s="7"/>
    </row>
    <row r="18" spans="2:22" ht="13.5" thickTop="1">
      <c r="B18" s="158" t="s">
        <v>6</v>
      </c>
      <c r="C18" s="25" t="str">
        <f>C7</f>
        <v>Karsay Richard</v>
      </c>
      <c r="D18" s="31">
        <v>15</v>
      </c>
      <c r="E18" s="112">
        <v>11</v>
      </c>
      <c r="F18" s="112">
        <v>14</v>
      </c>
      <c r="G18" s="12">
        <v>0</v>
      </c>
      <c r="H18" s="46"/>
      <c r="I18" s="46"/>
      <c r="J18" s="82"/>
      <c r="K18" s="162" t="s">
        <v>14</v>
      </c>
      <c r="L18" s="25" t="str">
        <f>C11</f>
        <v>Kočí Dárius</v>
      </c>
      <c r="M18" s="31">
        <v>17</v>
      </c>
      <c r="N18" s="92">
        <v>16</v>
      </c>
      <c r="O18" s="92">
        <v>17</v>
      </c>
      <c r="P18" s="10" t="str">
        <f>IF(M18=0,0,IF(M18&gt;M19,"1",0))</f>
        <v>1</v>
      </c>
      <c r="Q18" s="2"/>
      <c r="R18" s="46"/>
      <c r="S18" s="170"/>
      <c r="T18" s="47"/>
      <c r="U18" s="48"/>
      <c r="V18" s="7"/>
    </row>
    <row r="19" spans="2:22" ht="13.5" thickBot="1">
      <c r="B19" s="159"/>
      <c r="C19" s="26" t="str">
        <f>C11</f>
        <v>Kočí Dárius</v>
      </c>
      <c r="D19" s="32">
        <v>5</v>
      </c>
      <c r="E19" s="113">
        <v>15</v>
      </c>
      <c r="F19" s="113">
        <v>17</v>
      </c>
      <c r="G19" s="13">
        <v>1</v>
      </c>
      <c r="H19" s="46"/>
      <c r="I19" s="46"/>
      <c r="J19" s="82"/>
      <c r="K19" s="149"/>
      <c r="L19" s="89" t="str">
        <f>C6</f>
        <v>Kuruc Michal</v>
      </c>
      <c r="M19" s="87">
        <v>16</v>
      </c>
      <c r="N19" s="109">
        <v>17</v>
      </c>
      <c r="O19" s="109">
        <v>16</v>
      </c>
      <c r="P19" s="14" t="str">
        <f>IF(M19=0,0,IF(M18&gt;M19,"0",1))</f>
        <v>0</v>
      </c>
      <c r="Q19" s="2"/>
      <c r="R19" s="46"/>
      <c r="S19" s="170"/>
      <c r="T19" s="47"/>
      <c r="U19" s="48"/>
      <c r="V19" s="7"/>
    </row>
    <row r="20" spans="2:22" ht="13.5" thickTop="1">
      <c r="B20" s="150" t="s">
        <v>7</v>
      </c>
      <c r="C20" s="72" t="str">
        <f>C6</f>
        <v>Kuruc Michal</v>
      </c>
      <c r="D20" s="73">
        <v>7</v>
      </c>
      <c r="E20" s="85">
        <v>12</v>
      </c>
      <c r="F20" s="85"/>
      <c r="G20" s="5">
        <f>IF(D20=0,0,IF(D20&gt;D21,"1",0))</f>
        <v>0</v>
      </c>
      <c r="H20" s="46"/>
      <c r="I20" s="46"/>
      <c r="J20" s="46"/>
      <c r="K20" s="171"/>
      <c r="L20" s="44"/>
      <c r="M20" s="45"/>
      <c r="N20" s="45"/>
      <c r="O20" s="45"/>
      <c r="P20" s="22"/>
      <c r="Q20" s="2"/>
      <c r="R20" s="46"/>
      <c r="S20" s="170"/>
      <c r="T20" s="47"/>
      <c r="U20" s="48"/>
      <c r="V20" s="7"/>
    </row>
    <row r="21" spans="2:22" ht="13.5" thickBot="1">
      <c r="B21" s="151"/>
      <c r="C21" s="30" t="str">
        <f>C8</f>
        <v>Karsay Oliver</v>
      </c>
      <c r="D21" s="86">
        <v>15</v>
      </c>
      <c r="E21" s="118">
        <v>15</v>
      </c>
      <c r="F21" s="118"/>
      <c r="G21" s="6">
        <f>IF(D21=0,0,IF(D20&gt;D21,"0",1))</f>
        <v>1</v>
      </c>
      <c r="H21" s="46"/>
      <c r="I21" s="46"/>
      <c r="J21" s="46"/>
      <c r="K21" s="172"/>
      <c r="L21" s="47"/>
      <c r="M21" s="48"/>
      <c r="N21" s="48"/>
      <c r="O21" s="48"/>
      <c r="P21" s="7"/>
      <c r="Q21" s="2"/>
      <c r="R21" s="46"/>
      <c r="S21" s="170"/>
      <c r="T21" s="47"/>
      <c r="U21" s="48"/>
      <c r="V21" s="7"/>
    </row>
    <row r="22" spans="2:22" ht="13.5" thickTop="1">
      <c r="B22" s="1"/>
      <c r="C22" s="1"/>
      <c r="D22" s="1"/>
      <c r="E22" s="1"/>
      <c r="F22" s="1"/>
      <c r="G22" s="1"/>
      <c r="H22" s="46"/>
      <c r="I22" s="46"/>
      <c r="J22" s="46"/>
      <c r="K22" s="1"/>
      <c r="L22" s="1"/>
      <c r="M22" s="1"/>
      <c r="N22" s="1"/>
      <c r="O22" s="1"/>
      <c r="P22" s="1"/>
      <c r="Q22" s="2"/>
      <c r="R22" s="46"/>
      <c r="S22" s="170"/>
      <c r="T22" s="47"/>
      <c r="U22" s="48"/>
      <c r="V22" s="7"/>
    </row>
    <row r="23" spans="2:22" ht="12.75">
      <c r="B23" s="1"/>
      <c r="C23" s="15" t="s">
        <v>30</v>
      </c>
      <c r="D23" s="176" t="s">
        <v>33</v>
      </c>
      <c r="E23" s="176"/>
      <c r="F23" s="15" t="s">
        <v>34</v>
      </c>
      <c r="G23" s="1"/>
      <c r="H23" s="46"/>
      <c r="I23" s="46"/>
      <c r="J23" s="46"/>
      <c r="K23" s="1"/>
      <c r="L23" s="1"/>
      <c r="M23" s="1"/>
      <c r="N23" s="1"/>
      <c r="O23" s="1"/>
      <c r="P23" s="1"/>
      <c r="Q23" s="2"/>
      <c r="R23" s="46"/>
      <c r="S23" s="170"/>
      <c r="T23" s="47"/>
      <c r="U23" s="48"/>
      <c r="V23" s="7"/>
    </row>
    <row r="24" spans="2:22" ht="12.75">
      <c r="B24" s="131" t="s">
        <v>0</v>
      </c>
      <c r="C24" s="132" t="str">
        <f>C9</f>
        <v>Blanár Tomáš</v>
      </c>
      <c r="D24" s="177">
        <v>2052</v>
      </c>
      <c r="E24" s="177"/>
      <c r="G24" s="1" t="s">
        <v>31</v>
      </c>
      <c r="H24" s="1"/>
      <c r="I24" s="1"/>
      <c r="J24" s="1"/>
      <c r="K24" s="46"/>
      <c r="L24" s="46"/>
      <c r="M24" s="1"/>
      <c r="N24" s="1"/>
      <c r="O24" s="1"/>
      <c r="P24" s="1"/>
      <c r="Q24" s="2"/>
      <c r="R24" s="46"/>
      <c r="S24" s="18"/>
      <c r="T24" s="47"/>
      <c r="U24" s="48"/>
      <c r="V24" s="7"/>
    </row>
    <row r="25" spans="2:22" ht="12.75">
      <c r="B25" s="131" t="s">
        <v>1</v>
      </c>
      <c r="C25" s="132" t="str">
        <f>C8</f>
        <v>Karsay Oliver</v>
      </c>
      <c r="D25" s="177">
        <v>1968</v>
      </c>
      <c r="E25" s="177"/>
      <c r="G25" s="1" t="s">
        <v>31</v>
      </c>
      <c r="H25" s="1"/>
      <c r="I25" s="1"/>
      <c r="J25" s="1"/>
      <c r="K25" s="46"/>
      <c r="L25" s="46"/>
      <c r="M25" s="1"/>
      <c r="N25" s="1"/>
      <c r="O25" s="1"/>
      <c r="P25" s="1"/>
      <c r="Q25" s="2"/>
      <c r="R25" s="46"/>
      <c r="S25" s="18"/>
      <c r="T25" s="47"/>
      <c r="U25" s="48"/>
      <c r="V25" s="7"/>
    </row>
    <row r="26" spans="2:22" ht="12.75">
      <c r="B26" s="131" t="s">
        <v>2</v>
      </c>
      <c r="C26" s="132" t="str">
        <f>C11</f>
        <v>Kočí Dárius</v>
      </c>
      <c r="D26" s="177">
        <v>2278</v>
      </c>
      <c r="E26" s="177"/>
      <c r="G26" s="1" t="s">
        <v>31</v>
      </c>
      <c r="H26" s="1"/>
      <c r="I26" s="1"/>
      <c r="J26" s="1"/>
      <c r="K26" s="46"/>
      <c r="L26" s="46"/>
      <c r="M26" s="1"/>
      <c r="N26" s="1"/>
      <c r="O26" s="1"/>
      <c r="P26" s="1"/>
      <c r="Q26" s="2"/>
      <c r="R26" s="46"/>
      <c r="S26" s="18"/>
      <c r="T26" s="47"/>
      <c r="U26" s="48"/>
      <c r="V26" s="7"/>
    </row>
    <row r="27" spans="2:22" ht="12.75">
      <c r="B27" s="131" t="s">
        <v>3</v>
      </c>
      <c r="C27" s="132" t="str">
        <f>C7</f>
        <v>Karsay Richard</v>
      </c>
      <c r="D27" s="179">
        <v>1817</v>
      </c>
      <c r="E27" s="179"/>
      <c r="G27" s="1" t="s">
        <v>31</v>
      </c>
      <c r="H27" s="1"/>
      <c r="I27" s="1"/>
      <c r="J27" s="1"/>
      <c r="K27" s="46"/>
      <c r="L27" s="46"/>
      <c r="M27" s="1"/>
      <c r="N27" s="1"/>
      <c r="O27" s="1"/>
      <c r="P27" s="1"/>
      <c r="Q27" s="2"/>
      <c r="R27" s="46"/>
      <c r="S27" s="18"/>
      <c r="T27" s="47"/>
      <c r="U27" s="48"/>
      <c r="V27" s="7"/>
    </row>
    <row r="28" spans="2:22" ht="12.75">
      <c r="B28" s="131" t="s">
        <v>4</v>
      </c>
      <c r="C28" s="132" t="str">
        <f>C10</f>
        <v>Federič Michal</v>
      </c>
      <c r="D28" s="179">
        <v>2109</v>
      </c>
      <c r="E28" s="179"/>
      <c r="G28" s="1" t="s">
        <v>31</v>
      </c>
      <c r="H28" s="1"/>
      <c r="I28" s="1"/>
      <c r="J28" s="1"/>
      <c r="K28" s="46"/>
      <c r="L28" s="46"/>
      <c r="M28" s="1"/>
      <c r="N28" s="1"/>
      <c r="O28" s="1"/>
      <c r="P28" s="1"/>
      <c r="Q28" s="2"/>
      <c r="R28" s="46"/>
      <c r="S28" s="170"/>
      <c r="T28" s="47"/>
      <c r="U28" s="48"/>
      <c r="V28" s="7"/>
    </row>
    <row r="29" spans="2:22" ht="12.75">
      <c r="B29" s="131" t="s">
        <v>5</v>
      </c>
      <c r="C29" s="132" t="str">
        <f>C6</f>
        <v>Kuruc Michal</v>
      </c>
      <c r="D29" s="179">
        <v>2207</v>
      </c>
      <c r="E29" s="179"/>
      <c r="G29" s="1" t="s">
        <v>31</v>
      </c>
      <c r="H29" s="1"/>
      <c r="I29" s="1"/>
      <c r="J29" s="1"/>
      <c r="K29" s="46"/>
      <c r="L29" s="46"/>
      <c r="M29" s="1"/>
      <c r="N29" s="1"/>
      <c r="O29" s="1"/>
      <c r="P29" s="1"/>
      <c r="Q29" s="2"/>
      <c r="R29" s="46"/>
      <c r="S29" s="170"/>
      <c r="T29" s="47"/>
      <c r="U29" s="48"/>
      <c r="V29" s="7"/>
    </row>
    <row r="30" spans="2:22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5"/>
      <c r="N30" s="15"/>
      <c r="O30" s="15"/>
      <c r="P30" s="1"/>
      <c r="Q30" s="3"/>
      <c r="R30" s="49"/>
      <c r="S30" s="169"/>
      <c r="T30" s="37"/>
      <c r="U30" s="50"/>
      <c r="V30" s="7"/>
    </row>
    <row r="31" spans="2:22" ht="13.5" customHeight="1">
      <c r="B31" s="1"/>
      <c r="C31" s="1"/>
      <c r="D31" s="1"/>
      <c r="E31" s="1"/>
      <c r="F31" s="1"/>
      <c r="G31" s="1"/>
      <c r="Q31" s="2"/>
      <c r="R31" s="49"/>
      <c r="S31" s="169"/>
      <c r="T31" s="37"/>
      <c r="U31" s="50"/>
      <c r="V31" s="7"/>
    </row>
    <row r="32" spans="2:22" ht="13.5" customHeight="1">
      <c r="B32" s="1"/>
      <c r="C32" s="1"/>
      <c r="D32" s="51"/>
      <c r="E32" s="51"/>
      <c r="F32" s="51"/>
      <c r="G32" s="19"/>
      <c r="H32" s="51"/>
      <c r="I32" s="51"/>
      <c r="J32" s="51"/>
      <c r="K32" s="52"/>
      <c r="L32" s="47"/>
      <c r="M32" s="53"/>
      <c r="N32" s="53"/>
      <c r="O32" s="53"/>
      <c r="P32" s="1"/>
      <c r="Q32" s="2"/>
      <c r="R32" s="51"/>
      <c r="S32" s="52"/>
      <c r="T32" s="47"/>
      <c r="U32" s="53"/>
      <c r="V32" s="7"/>
    </row>
    <row r="33" spans="1:22" ht="13.5" customHeight="1">
      <c r="A33" s="1"/>
      <c r="B33" s="1"/>
      <c r="C33" s="1"/>
      <c r="D33" s="77"/>
      <c r="E33" s="77"/>
      <c r="F33" s="156"/>
      <c r="G33" s="157"/>
      <c r="H33" s="157"/>
      <c r="I33" s="157"/>
      <c r="J33" s="157"/>
      <c r="K33" s="157"/>
      <c r="L33" s="157"/>
      <c r="M33" s="157"/>
      <c r="N33" s="157"/>
      <c r="O33" s="157"/>
      <c r="P33" s="1"/>
      <c r="Q33" s="2"/>
      <c r="R33" s="78"/>
      <c r="S33" s="79"/>
      <c r="T33" s="47"/>
      <c r="U33" s="77"/>
      <c r="V33" s="7"/>
    </row>
    <row r="34" spans="1:22" ht="13.5" customHeight="1">
      <c r="A34" s="1"/>
      <c r="B34" s="1"/>
      <c r="D34" s="58"/>
      <c r="E34" s="58"/>
      <c r="F34" s="58"/>
      <c r="G34" s="7"/>
      <c r="H34" s="51"/>
      <c r="I34" s="51"/>
      <c r="J34" s="51"/>
      <c r="K34" s="39"/>
      <c r="L34" s="47"/>
      <c r="M34" s="58"/>
      <c r="N34" s="58"/>
      <c r="O34" s="58"/>
      <c r="P34" s="1"/>
      <c r="Q34" s="2"/>
      <c r="R34" s="51"/>
      <c r="S34" s="39"/>
      <c r="T34" s="47"/>
      <c r="U34" s="58"/>
      <c r="V34" s="7"/>
    </row>
    <row r="35" spans="1:22" ht="13.5" customHeight="1">
      <c r="A35" s="1"/>
      <c r="B35" s="1"/>
      <c r="C35" s="4" t="s">
        <v>35</v>
      </c>
      <c r="D35" s="58"/>
      <c r="E35" s="58"/>
      <c r="F35" s="58"/>
      <c r="G35" s="7"/>
      <c r="H35" s="51"/>
      <c r="I35" s="51"/>
      <c r="J35" s="51"/>
      <c r="K35" s="39"/>
      <c r="L35" s="47"/>
      <c r="M35" s="58"/>
      <c r="N35" s="58"/>
      <c r="O35" s="58"/>
      <c r="P35" s="1"/>
      <c r="Q35" s="2"/>
      <c r="R35" s="51"/>
      <c r="S35" s="39"/>
      <c r="T35" s="47"/>
      <c r="U35" s="58"/>
      <c r="V35" s="7"/>
    </row>
    <row r="36" spans="1:24" ht="13.5" customHeight="1">
      <c r="A36" s="1"/>
      <c r="B36" s="1"/>
      <c r="D36" s="58"/>
      <c r="E36" s="58"/>
      <c r="F36" s="58"/>
      <c r="G36" s="7"/>
      <c r="H36" s="51"/>
      <c r="I36" s="51"/>
      <c r="J36" s="51"/>
      <c r="K36" s="39"/>
      <c r="L36" s="47"/>
      <c r="M36" s="58"/>
      <c r="N36" s="58"/>
      <c r="O36" s="58"/>
      <c r="P36" s="1"/>
      <c r="Q36" s="2"/>
      <c r="R36" s="51"/>
      <c r="S36" s="39"/>
      <c r="T36" s="47"/>
      <c r="U36" s="58"/>
      <c r="V36" s="7"/>
      <c r="X36" s="1"/>
    </row>
    <row r="37" spans="1:24" ht="13.5" customHeight="1" thickBot="1">
      <c r="A37" s="1"/>
      <c r="B37" s="24" t="s">
        <v>17</v>
      </c>
      <c r="C37" s="56"/>
      <c r="D37" s="16"/>
      <c r="E37" s="16"/>
      <c r="F37" s="16"/>
      <c r="G37" s="16" t="s">
        <v>16</v>
      </c>
      <c r="H37" s="98" t="s">
        <v>19</v>
      </c>
      <c r="I37" s="98" t="s">
        <v>18</v>
      </c>
      <c r="J37" s="51"/>
      <c r="K37" s="39"/>
      <c r="L37" s="47"/>
      <c r="M37" s="58"/>
      <c r="N37" s="58"/>
      <c r="O37" s="58"/>
      <c r="P37" s="1"/>
      <c r="Q37" s="2"/>
      <c r="R37" s="51"/>
      <c r="S37" s="39"/>
      <c r="T37" s="47"/>
      <c r="U37" s="58"/>
      <c r="V37" s="7"/>
      <c r="X37" s="1"/>
    </row>
    <row r="38" spans="1:24" ht="13.5" customHeight="1" thickBot="1" thickTop="1">
      <c r="A38" s="1"/>
      <c r="B38" s="158" t="s">
        <v>0</v>
      </c>
      <c r="C38" s="25" t="s">
        <v>27</v>
      </c>
      <c r="D38" s="31">
        <v>13</v>
      </c>
      <c r="E38" s="92">
        <v>8</v>
      </c>
      <c r="F38" s="92">
        <v>11</v>
      </c>
      <c r="G38" s="94">
        <v>1</v>
      </c>
      <c r="H38" s="54">
        <v>2</v>
      </c>
      <c r="I38" s="71" t="s">
        <v>0</v>
      </c>
      <c r="J38" s="51"/>
      <c r="K38" s="39"/>
      <c r="L38" s="47"/>
      <c r="M38" s="58"/>
      <c r="N38" s="58"/>
      <c r="O38" s="58"/>
      <c r="P38" s="1"/>
      <c r="Q38" s="2"/>
      <c r="R38" s="51"/>
      <c r="S38" s="39"/>
      <c r="T38" s="47"/>
      <c r="U38" s="58"/>
      <c r="V38" s="7"/>
      <c r="X38" s="1"/>
    </row>
    <row r="39" spans="1:24" ht="13.5" customHeight="1" thickBot="1">
      <c r="A39" s="1"/>
      <c r="B39" s="159"/>
      <c r="C39" s="26" t="s">
        <v>28</v>
      </c>
      <c r="D39" s="32">
        <v>10</v>
      </c>
      <c r="E39" s="109">
        <v>11</v>
      </c>
      <c r="F39" s="109">
        <v>9</v>
      </c>
      <c r="G39" s="95">
        <v>0</v>
      </c>
      <c r="H39" s="54">
        <v>0</v>
      </c>
      <c r="I39" s="70" t="s">
        <v>2</v>
      </c>
      <c r="J39" s="51"/>
      <c r="K39" s="39"/>
      <c r="L39" s="47"/>
      <c r="M39" s="58"/>
      <c r="N39" s="58"/>
      <c r="O39" s="58"/>
      <c r="Q39" s="3"/>
      <c r="R39" s="51"/>
      <c r="S39" s="39"/>
      <c r="T39" s="47"/>
      <c r="U39" s="58"/>
      <c r="V39" s="7"/>
      <c r="X39" s="1"/>
    </row>
    <row r="40" spans="2:23" ht="13.5" customHeight="1" thickBot="1" thickTop="1">
      <c r="B40" s="160" t="s">
        <v>1</v>
      </c>
      <c r="C40" s="125" t="s">
        <v>29</v>
      </c>
      <c r="D40" s="33">
        <v>3</v>
      </c>
      <c r="E40" s="110">
        <v>4</v>
      </c>
      <c r="F40" s="110"/>
      <c r="G40" s="62">
        <f>IF(D40=0,0,IF(D40&gt;D41,"1",0))</f>
        <v>0</v>
      </c>
      <c r="H40" s="55">
        <v>1</v>
      </c>
      <c r="I40" s="70" t="s">
        <v>1</v>
      </c>
      <c r="J40" s="2"/>
      <c r="K40" s="2"/>
      <c r="L40" s="2"/>
      <c r="M40" s="2"/>
      <c r="N40" s="2"/>
      <c r="O40" s="2"/>
      <c r="P40" s="2"/>
      <c r="Q40" s="2"/>
      <c r="R40" s="49"/>
      <c r="S40" s="169"/>
      <c r="T40" s="37"/>
      <c r="U40" s="50"/>
      <c r="V40" s="7"/>
      <c r="W40" s="2"/>
    </row>
    <row r="41" spans="2:23" ht="13.5" customHeight="1" thickBot="1">
      <c r="B41" s="161"/>
      <c r="C41" s="30" t="s">
        <v>27</v>
      </c>
      <c r="D41" s="34">
        <v>11</v>
      </c>
      <c r="E41" s="111">
        <v>11</v>
      </c>
      <c r="F41" s="111"/>
      <c r="G41" s="17">
        <f>IF(D41=0,0,IF(D40&gt;D41,"0",1))</f>
        <v>1</v>
      </c>
      <c r="H41" s="128"/>
      <c r="I41" s="127"/>
      <c r="J41" s="2"/>
      <c r="K41" s="2"/>
      <c r="L41" s="57"/>
      <c r="M41" s="21"/>
      <c r="N41" s="21"/>
      <c r="O41" s="21"/>
      <c r="P41" s="21"/>
      <c r="Q41" s="2"/>
      <c r="R41" s="49"/>
      <c r="S41" s="169"/>
      <c r="T41" s="57"/>
      <c r="U41" s="21"/>
      <c r="V41" s="21"/>
      <c r="W41" s="2"/>
    </row>
    <row r="42" spans="2:23" ht="13.5" customHeight="1" thickTop="1">
      <c r="B42" s="158" t="s">
        <v>2</v>
      </c>
      <c r="C42" s="126" t="s">
        <v>28</v>
      </c>
      <c r="D42" s="31">
        <v>7</v>
      </c>
      <c r="E42" s="112">
        <v>8</v>
      </c>
      <c r="F42" s="112"/>
      <c r="G42" s="96">
        <f>IF(D42=0,0,IF(D42&gt;D43,"1",0))</f>
        <v>0</v>
      </c>
      <c r="H42" s="129"/>
      <c r="I42" s="108"/>
      <c r="J42" s="2"/>
      <c r="K42" s="174"/>
      <c r="L42" s="37"/>
      <c r="M42" s="2"/>
      <c r="N42" s="2"/>
      <c r="O42" s="2"/>
      <c r="P42" s="7"/>
      <c r="Q42" s="2"/>
      <c r="R42" s="20"/>
      <c r="S42" s="174"/>
      <c r="T42" s="57"/>
      <c r="U42" s="2"/>
      <c r="V42" s="7"/>
      <c r="W42" s="2"/>
    </row>
    <row r="43" spans="2:23" ht="13.5" customHeight="1" thickBot="1">
      <c r="B43" s="159"/>
      <c r="C43" s="26" t="s">
        <v>29</v>
      </c>
      <c r="D43" s="32">
        <v>11</v>
      </c>
      <c r="E43" s="113">
        <v>11</v>
      </c>
      <c r="F43" s="113"/>
      <c r="G43" s="97">
        <f>IF(D43=0,0,IF(D42&gt;D43,"0",1))</f>
        <v>1</v>
      </c>
      <c r="H43" s="130"/>
      <c r="I43" s="53"/>
      <c r="J43" s="43"/>
      <c r="K43" s="174"/>
      <c r="L43" s="37"/>
      <c r="M43" s="43"/>
      <c r="N43" s="43"/>
      <c r="O43" s="43"/>
      <c r="P43" s="7"/>
      <c r="Q43" s="43"/>
      <c r="R43" s="20"/>
      <c r="S43" s="174"/>
      <c r="T43" s="57"/>
      <c r="U43" s="2"/>
      <c r="V43" s="7"/>
      <c r="W43" s="2"/>
    </row>
    <row r="44" spans="2:23" ht="13.5" customHeight="1" thickTop="1">
      <c r="B44" s="68"/>
      <c r="C44" s="38"/>
      <c r="D44" s="64"/>
      <c r="E44" s="64"/>
      <c r="F44" s="64"/>
      <c r="G44" s="7"/>
      <c r="H44" s="43"/>
      <c r="I44" s="43"/>
      <c r="J44" s="43"/>
      <c r="K44" s="68"/>
      <c r="L44" s="37"/>
      <c r="M44" s="43"/>
      <c r="N44" s="43"/>
      <c r="O44" s="43"/>
      <c r="P44" s="7"/>
      <c r="Q44" s="43"/>
      <c r="R44" s="43"/>
      <c r="S44" s="68"/>
      <c r="T44" s="57"/>
      <c r="U44" s="2"/>
      <c r="V44" s="7"/>
      <c r="W44" s="2"/>
    </row>
    <row r="45" spans="2:23" s="11" customFormat="1" ht="13.5" customHeight="1">
      <c r="B45" s="68"/>
      <c r="C45" s="15" t="s">
        <v>30</v>
      </c>
      <c r="D45" s="176" t="s">
        <v>33</v>
      </c>
      <c r="E45" s="176"/>
      <c r="F45" s="15" t="s">
        <v>34</v>
      </c>
      <c r="G45" s="7"/>
      <c r="H45" s="43"/>
      <c r="I45" s="43"/>
      <c r="J45" s="43"/>
      <c r="K45" s="68"/>
      <c r="L45" s="38"/>
      <c r="M45" s="43"/>
      <c r="N45" s="43"/>
      <c r="O45" s="43"/>
      <c r="P45" s="7"/>
      <c r="Q45" s="43"/>
      <c r="R45" s="43"/>
      <c r="S45" s="68"/>
      <c r="T45" s="69"/>
      <c r="U45" s="43"/>
      <c r="V45" s="7"/>
      <c r="W45" s="43"/>
    </row>
    <row r="46" spans="2:23" s="11" customFormat="1" ht="13.5" customHeight="1">
      <c r="B46" s="68"/>
      <c r="C46" s="38"/>
      <c r="D46" s="65"/>
      <c r="E46" s="65"/>
      <c r="F46" s="65"/>
      <c r="G46" s="7"/>
      <c r="H46" s="43"/>
      <c r="I46" s="43"/>
      <c r="J46" s="43"/>
      <c r="K46" s="38"/>
      <c r="L46" s="38"/>
      <c r="M46" s="67"/>
      <c r="N46" s="67"/>
      <c r="O46" s="67"/>
      <c r="P46" s="7"/>
      <c r="Q46" s="43"/>
      <c r="R46" s="43"/>
      <c r="S46" s="68"/>
      <c r="T46" s="69"/>
      <c r="U46" s="43"/>
      <c r="V46" s="7"/>
      <c r="W46" s="43"/>
    </row>
    <row r="47" spans="2:23" s="11" customFormat="1" ht="13.5" customHeight="1">
      <c r="B47" s="68" t="s">
        <v>0</v>
      </c>
      <c r="C47" s="99" t="str">
        <f>C38</f>
        <v>Szabová Petra</v>
      </c>
      <c r="D47" s="178">
        <v>1996</v>
      </c>
      <c r="E47" s="178"/>
      <c r="F47" s="100"/>
      <c r="G47" s="1" t="s">
        <v>32</v>
      </c>
      <c r="H47" s="1"/>
      <c r="I47" s="1"/>
      <c r="J47" s="1"/>
      <c r="K47" s="46"/>
      <c r="L47" s="38"/>
      <c r="M47" s="101"/>
      <c r="N47" s="101"/>
      <c r="O47" s="101"/>
      <c r="P47" s="7"/>
      <c r="Q47" s="43"/>
      <c r="R47" s="43"/>
      <c r="S47" s="68"/>
      <c r="T47" s="69"/>
      <c r="U47" s="43"/>
      <c r="V47" s="7"/>
      <c r="W47" s="43"/>
    </row>
    <row r="48" spans="2:22" s="11" customFormat="1" ht="13.5" customHeight="1">
      <c r="B48" s="68" t="s">
        <v>1</v>
      </c>
      <c r="C48" s="134" t="str">
        <f>C40</f>
        <v>Benková Lenka</v>
      </c>
      <c r="D48" s="178">
        <v>1993</v>
      </c>
      <c r="E48" s="178"/>
      <c r="F48" s="41"/>
      <c r="G48" s="1" t="s">
        <v>32</v>
      </c>
      <c r="H48" s="1"/>
      <c r="I48" s="1"/>
      <c r="J48" s="1"/>
      <c r="K48" s="46"/>
      <c r="L48" s="39"/>
      <c r="M48" s="40"/>
      <c r="N48" s="40"/>
      <c r="O48" s="40"/>
      <c r="P48" s="40"/>
      <c r="Q48" s="43"/>
      <c r="R48" s="43"/>
      <c r="V48" s="23"/>
    </row>
    <row r="49" spans="2:18" s="195" customFormat="1" ht="13.5" customHeight="1">
      <c r="B49" s="186" t="s">
        <v>2</v>
      </c>
      <c r="C49" s="187" t="str">
        <f>C39</f>
        <v>Klimentová Lucia</v>
      </c>
      <c r="D49" s="188">
        <v>2208</v>
      </c>
      <c r="E49" s="188"/>
      <c r="F49" s="189"/>
      <c r="G49" s="190" t="s">
        <v>31</v>
      </c>
      <c r="H49" s="190"/>
      <c r="I49" s="190"/>
      <c r="J49" s="190"/>
      <c r="K49" s="191"/>
      <c r="L49" s="192"/>
      <c r="M49" s="193"/>
      <c r="N49" s="193"/>
      <c r="O49" s="193"/>
      <c r="P49" s="193"/>
      <c r="Q49" s="194"/>
      <c r="R49" s="194"/>
    </row>
    <row r="50" spans="2:19" s="11" customFormat="1" ht="13.5" customHeight="1">
      <c r="B50" s="43"/>
      <c r="C50" s="133"/>
      <c r="D50" s="41"/>
      <c r="E50" s="41"/>
      <c r="F50" s="41"/>
      <c r="G50" s="41"/>
      <c r="H50" s="38"/>
      <c r="I50" s="38"/>
      <c r="J50" s="38"/>
      <c r="K50" s="41"/>
      <c r="L50" s="133"/>
      <c r="M50" s="42"/>
      <c r="N50" s="42"/>
      <c r="O50" s="42"/>
      <c r="P50" s="42"/>
      <c r="Q50" s="43"/>
      <c r="R50" s="43"/>
      <c r="S50" s="43"/>
    </row>
    <row r="51" spans="2:20" s="11" customFormat="1" ht="13.5" customHeight="1">
      <c r="B51" s="18"/>
      <c r="C51" s="196" t="s">
        <v>72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7"/>
      <c r="Q51" s="43"/>
      <c r="R51" s="43"/>
      <c r="S51" s="43"/>
      <c r="T51" s="23"/>
    </row>
    <row r="52" spans="2:20" s="11" customFormat="1" ht="13.5" customHeight="1">
      <c r="B52" s="18"/>
      <c r="C52" s="60"/>
      <c r="D52" s="41"/>
      <c r="E52" s="41"/>
      <c r="F52" s="41"/>
      <c r="G52" s="7"/>
      <c r="H52" s="38"/>
      <c r="I52" s="38"/>
      <c r="J52" s="38"/>
      <c r="K52" s="18"/>
      <c r="L52" s="59"/>
      <c r="M52" s="42"/>
      <c r="N52" s="42"/>
      <c r="O52" s="42"/>
      <c r="P52" s="7"/>
      <c r="Q52" s="43"/>
      <c r="R52" s="43"/>
      <c r="S52" s="43"/>
      <c r="T52" s="23"/>
    </row>
    <row r="53" spans="2:19" s="11" customFormat="1" ht="13.5" customHeight="1">
      <c r="B53" s="18"/>
      <c r="C53" s="60"/>
      <c r="D53" s="41"/>
      <c r="E53" s="41"/>
      <c r="F53" s="41"/>
      <c r="G53" s="7"/>
      <c r="H53" s="38"/>
      <c r="I53" s="38"/>
      <c r="J53" s="38"/>
      <c r="K53" s="46"/>
      <c r="L53" s="59"/>
      <c r="M53" s="42"/>
      <c r="N53" s="42"/>
      <c r="O53" s="42"/>
      <c r="P53" s="7"/>
      <c r="Q53" s="43"/>
      <c r="R53" s="43"/>
      <c r="S53" s="43"/>
    </row>
    <row r="54" spans="2:19" s="11" customFormat="1" ht="13.5" customHeight="1">
      <c r="B54" s="18"/>
      <c r="C54" s="60"/>
      <c r="D54" s="41"/>
      <c r="E54" s="41"/>
      <c r="F54" s="41"/>
      <c r="G54" s="7"/>
      <c r="H54" s="38"/>
      <c r="I54" s="38"/>
      <c r="J54" s="38"/>
      <c r="K54" s="18"/>
      <c r="L54" s="59"/>
      <c r="M54" s="42"/>
      <c r="N54" s="42"/>
      <c r="O54" s="42"/>
      <c r="P54" s="7"/>
      <c r="Q54" s="43"/>
      <c r="R54" s="43"/>
      <c r="S54" s="43"/>
    </row>
    <row r="55" spans="2:19" s="11" customFormat="1" ht="13.5" customHeight="1">
      <c r="B55" s="18"/>
      <c r="C55" s="60"/>
      <c r="D55" s="41"/>
      <c r="E55" s="41"/>
      <c r="F55" s="41"/>
      <c r="G55" s="7"/>
      <c r="H55" s="38"/>
      <c r="I55" s="38"/>
      <c r="J55" s="38"/>
      <c r="K55" s="46"/>
      <c r="L55" s="59"/>
      <c r="M55" s="42"/>
      <c r="N55" s="42"/>
      <c r="O55" s="42"/>
      <c r="P55" s="7"/>
      <c r="Q55" s="43"/>
      <c r="R55" s="43"/>
      <c r="S55" s="43"/>
    </row>
    <row r="56" spans="2:19" s="11" customFormat="1" ht="13.5" customHeight="1">
      <c r="B56" s="18"/>
      <c r="C56" s="60"/>
      <c r="D56" s="41"/>
      <c r="E56" s="41"/>
      <c r="F56" s="41"/>
      <c r="G56" s="7"/>
      <c r="H56" s="38"/>
      <c r="I56" s="38"/>
      <c r="J56" s="38"/>
      <c r="K56" s="18"/>
      <c r="L56" s="59"/>
      <c r="M56" s="42"/>
      <c r="N56" s="42"/>
      <c r="O56" s="42"/>
      <c r="P56" s="7"/>
      <c r="Q56" s="43"/>
      <c r="R56" s="43"/>
      <c r="S56" s="43"/>
    </row>
    <row r="57" spans="2:19" s="11" customFormat="1" ht="13.5" customHeight="1">
      <c r="B57" s="18"/>
      <c r="C57" s="60"/>
      <c r="D57" s="41"/>
      <c r="E57" s="41"/>
      <c r="F57" s="41"/>
      <c r="G57" s="7"/>
      <c r="H57" s="38"/>
      <c r="I57" s="38"/>
      <c r="J57" s="38"/>
      <c r="K57" s="18"/>
      <c r="L57" s="59"/>
      <c r="M57" s="42"/>
      <c r="N57" s="42"/>
      <c r="O57" s="42"/>
      <c r="P57" s="7"/>
      <c r="Q57" s="43"/>
      <c r="R57" s="43"/>
      <c r="S57" s="43"/>
    </row>
    <row r="58" spans="2:19" s="11" customFormat="1" ht="13.5" customHeight="1">
      <c r="B58" s="18"/>
      <c r="C58" s="60"/>
      <c r="D58" s="41"/>
      <c r="E58" s="41"/>
      <c r="F58" s="41"/>
      <c r="G58" s="7"/>
      <c r="H58" s="38"/>
      <c r="I58" s="38"/>
      <c r="J58" s="38"/>
      <c r="K58" s="18"/>
      <c r="L58" s="59"/>
      <c r="M58" s="42"/>
      <c r="N58" s="42"/>
      <c r="O58" s="42"/>
      <c r="P58" s="7"/>
      <c r="Q58" s="43"/>
      <c r="R58" s="43"/>
      <c r="S58" s="43"/>
    </row>
    <row r="59" spans="2:20" s="11" customFormat="1" ht="13.5" customHeight="1">
      <c r="B59" s="43"/>
      <c r="C59" s="60"/>
      <c r="D59" s="41"/>
      <c r="E59" s="41"/>
      <c r="F59" s="41"/>
      <c r="G59" s="41"/>
      <c r="H59" s="38"/>
      <c r="I59" s="38"/>
      <c r="J59" s="38"/>
      <c r="K59" s="41"/>
      <c r="L59" s="7"/>
      <c r="M59" s="42"/>
      <c r="N59" s="42"/>
      <c r="O59" s="42"/>
      <c r="P59" s="42"/>
      <c r="Q59" s="43"/>
      <c r="R59" s="43"/>
      <c r="S59" s="43"/>
      <c r="T59" s="43"/>
    </row>
    <row r="60" spans="2:20" s="11" customFormat="1" ht="13.5" customHeight="1">
      <c r="B60" s="43"/>
      <c r="C60" s="60"/>
      <c r="D60" s="67"/>
      <c r="E60" s="67"/>
      <c r="F60" s="67"/>
      <c r="G60" s="67"/>
      <c r="H60" s="38"/>
      <c r="I60" s="38"/>
      <c r="J60" s="38"/>
      <c r="K60" s="41"/>
      <c r="L60" s="7"/>
      <c r="M60" s="67"/>
      <c r="N60" s="67"/>
      <c r="O60" s="67"/>
      <c r="P60" s="67"/>
      <c r="Q60" s="43"/>
      <c r="R60" s="43"/>
      <c r="S60" s="43"/>
      <c r="T60" s="43"/>
    </row>
    <row r="61" spans="2:20" ht="13.5" customHeight="1">
      <c r="B61" s="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2"/>
      <c r="R61" s="43"/>
      <c r="S61" s="2"/>
      <c r="T61" s="2"/>
    </row>
    <row r="62" spans="2:20" ht="13.5" customHeight="1">
      <c r="B62" s="2"/>
      <c r="C62" s="43"/>
      <c r="D62" s="43"/>
      <c r="E62" s="43"/>
      <c r="F62" s="43"/>
      <c r="G62" s="43"/>
      <c r="H62" s="43"/>
      <c r="I62" s="43"/>
      <c r="J62" s="43"/>
      <c r="K62" s="43"/>
      <c r="L62" s="2"/>
      <c r="M62" s="2"/>
      <c r="N62" s="2"/>
      <c r="O62" s="2"/>
      <c r="P62" s="2"/>
      <c r="Q62" s="43"/>
      <c r="R62" s="43"/>
      <c r="S62" s="2"/>
      <c r="T62" s="2"/>
    </row>
    <row r="63" spans="2:20" ht="13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3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02"/>
      <c r="N65" s="102"/>
      <c r="O65" s="102"/>
      <c r="P65" s="2"/>
      <c r="Q65" s="2"/>
      <c r="R65" s="2"/>
      <c r="S65" s="2"/>
      <c r="T65" s="2"/>
    </row>
    <row r="66" spans="2:20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02"/>
      <c r="N66" s="102"/>
      <c r="O66" s="102"/>
      <c r="P66" s="2"/>
      <c r="Q66" s="2"/>
      <c r="R66" s="2"/>
      <c r="S66" s="2"/>
      <c r="T66" s="2"/>
    </row>
    <row r="67" spans="2:20" ht="13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02"/>
      <c r="N67" s="102"/>
      <c r="O67" s="102"/>
      <c r="P67" s="2"/>
      <c r="Q67" s="2"/>
      <c r="R67" s="2"/>
      <c r="S67" s="2"/>
      <c r="T67" s="2"/>
    </row>
    <row r="68" spans="2:20" ht="13.5" customHeight="1">
      <c r="B68" s="2"/>
      <c r="C68" s="43"/>
      <c r="D68" s="43"/>
      <c r="E68" s="43"/>
      <c r="F68" s="43"/>
      <c r="G68" s="4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49">
    <mergeCell ref="C51:O51"/>
    <mergeCell ref="D47:E47"/>
    <mergeCell ref="D48:E48"/>
    <mergeCell ref="D49:E49"/>
    <mergeCell ref="D27:E27"/>
    <mergeCell ref="D28:E28"/>
    <mergeCell ref="D29:E29"/>
    <mergeCell ref="D45:E45"/>
    <mergeCell ref="D23:E23"/>
    <mergeCell ref="D24:E24"/>
    <mergeCell ref="D25:E25"/>
    <mergeCell ref="D26:E26"/>
    <mergeCell ref="H3:K3"/>
    <mergeCell ref="C3:F3"/>
    <mergeCell ref="S42:S43"/>
    <mergeCell ref="B42:B43"/>
    <mergeCell ref="K42:K43"/>
    <mergeCell ref="K18:K19"/>
    <mergeCell ref="B20:B21"/>
    <mergeCell ref="K12:K13"/>
    <mergeCell ref="K14:K15"/>
    <mergeCell ref="K16:K17"/>
    <mergeCell ref="K20:K21"/>
    <mergeCell ref="B6:B7"/>
    <mergeCell ref="B8:B9"/>
    <mergeCell ref="B10:B11"/>
    <mergeCell ref="K6:K7"/>
    <mergeCell ref="S6:S7"/>
    <mergeCell ref="S8:S9"/>
    <mergeCell ref="S10:S11"/>
    <mergeCell ref="S12:S13"/>
    <mergeCell ref="S30:S31"/>
    <mergeCell ref="S40:S41"/>
    <mergeCell ref="S14:S15"/>
    <mergeCell ref="S16:S17"/>
    <mergeCell ref="S18:S19"/>
    <mergeCell ref="S20:S21"/>
    <mergeCell ref="S22:S23"/>
    <mergeCell ref="S28:S29"/>
    <mergeCell ref="F1:O1"/>
    <mergeCell ref="F33:O33"/>
    <mergeCell ref="B38:B39"/>
    <mergeCell ref="B40:B41"/>
    <mergeCell ref="K10:K11"/>
    <mergeCell ref="K8:K9"/>
    <mergeCell ref="B18:B19"/>
    <mergeCell ref="B12:B13"/>
    <mergeCell ref="B14:B15"/>
    <mergeCell ref="B16:B1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Botka</dc:creator>
  <cp:keywords/>
  <dc:description/>
  <cp:lastModifiedBy>filip</cp:lastModifiedBy>
  <cp:lastPrinted>2006-06-15T09:14:09Z</cp:lastPrinted>
  <dcterms:created xsi:type="dcterms:W3CDTF">2004-11-27T14:32:53Z</dcterms:created>
  <dcterms:modified xsi:type="dcterms:W3CDTF">2006-06-15T09:15:21Z</dcterms:modified>
  <cp:category/>
  <cp:version/>
  <cp:contentType/>
  <cp:contentStatus/>
</cp:coreProperties>
</file>